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ST\"/>
    </mc:Choice>
  </mc:AlternateContent>
  <xr:revisionPtr revIDLastSave="0" documentId="13_ncr:1_{CBE9CEA1-C63B-4346-89BD-ADC4A56253BB}" xr6:coauthVersionLast="36" xr6:coauthVersionMax="36" xr10:uidLastSave="{00000000-0000-0000-0000-000000000000}"/>
  <bookViews>
    <workbookView showHorizontalScroll="0" showVerticalScroll="0" showSheetTabs="0" xWindow="0" yWindow="0" windowWidth="28800" windowHeight="10665" xr2:uid="{00000000-000D-0000-FFFF-FFFF00000000}"/>
  </bookViews>
  <sheets>
    <sheet name="STgeneralgov" sheetId="1" r:id="rId1"/>
    <sheet name="STgeneralgov (2)" sheetId="2" state="hidden" r:id="rId2"/>
  </sheets>
  <definedNames>
    <definedName name="_xlnm.Print_Area" localSheetId="0">STgeneralgov!$A$1:$N$42</definedName>
    <definedName name="_xlnm.Print_Area" localSheetId="1">'STgeneralgov (2)'!$A$1:$L$41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E63" i="2"/>
  <c r="F63" i="2"/>
  <c r="G63" i="2"/>
  <c r="H63" i="2"/>
  <c r="I63" i="2"/>
  <c r="J63" i="2"/>
  <c r="K63" i="2"/>
  <c r="L63" i="2"/>
  <c r="D64" i="2"/>
  <c r="E64" i="2"/>
  <c r="F64" i="2"/>
  <c r="G64" i="2"/>
  <c r="H64" i="2"/>
  <c r="I64" i="2"/>
  <c r="J64" i="2"/>
  <c r="K64" i="2"/>
  <c r="L64" i="2"/>
  <c r="C64" i="2"/>
  <c r="C63" i="2"/>
  <c r="D59" i="2"/>
  <c r="E59" i="2"/>
  <c r="F59" i="2"/>
  <c r="G59" i="2"/>
  <c r="H59" i="2"/>
  <c r="I59" i="2"/>
  <c r="J59" i="2"/>
  <c r="K59" i="2"/>
  <c r="L59" i="2"/>
  <c r="D60" i="2"/>
  <c r="E60" i="2"/>
  <c r="F60" i="2"/>
  <c r="G60" i="2"/>
  <c r="H60" i="2"/>
  <c r="I60" i="2"/>
  <c r="J60" i="2"/>
  <c r="K60" i="2"/>
  <c r="L60" i="2"/>
  <c r="C60" i="2"/>
  <c r="D56" i="2"/>
  <c r="E56" i="2"/>
  <c r="F56" i="2"/>
  <c r="G56" i="2"/>
  <c r="H56" i="2"/>
  <c r="I56" i="2"/>
  <c r="J56" i="2"/>
  <c r="K56" i="2"/>
  <c r="L56" i="2"/>
  <c r="C56" i="2"/>
  <c r="C59" i="2"/>
  <c r="D55" i="2"/>
  <c r="E55" i="2"/>
  <c r="F55" i="2"/>
  <c r="G55" i="2"/>
  <c r="H55" i="2"/>
  <c r="I55" i="2"/>
  <c r="J55" i="2"/>
  <c r="K55" i="2"/>
  <c r="L55" i="2"/>
  <c r="C55" i="2"/>
  <c r="L52" i="2" l="1"/>
  <c r="K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0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21" authorId="0" shapeId="0" xr:uid="{00000000-0006-0000-0100-000001000000}">
      <text>
        <r>
          <rPr>
            <sz val="9"/>
            <color indexed="81"/>
            <rFont val="Tahoma"/>
            <family val="2"/>
          </rPr>
          <t>The net operating balance should only be calculated if consumption of fixed capital (23) has a nonzero value. Otherwise, only the gross operating balance should be calculated</t>
        </r>
      </text>
    </comment>
  </commentList>
</comments>
</file>

<file path=xl/sharedStrings.xml><?xml version="1.0" encoding="utf-8"?>
<sst xmlns="http://schemas.openxmlformats.org/spreadsheetml/2006/main" count="168" uniqueCount="82">
  <si>
    <t>Thailand</t>
  </si>
  <si>
    <t>Millions of Baht/ Year Ending September 30</t>
  </si>
  <si>
    <t>STATEMENT OF OPERATIONS</t>
  </si>
  <si>
    <t>x</t>
  </si>
  <si>
    <t>TRANSACTIONS AFFECTING NET WORTH:</t>
  </si>
  <si>
    <t>1</t>
  </si>
  <si>
    <t>11</t>
  </si>
  <si>
    <t>12</t>
  </si>
  <si>
    <t>13</t>
  </si>
  <si>
    <t>14</t>
  </si>
  <si>
    <t>2</t>
  </si>
  <si>
    <t>21</t>
  </si>
  <si>
    <t>22</t>
  </si>
  <si>
    <t>23</t>
  </si>
  <si>
    <t>24</t>
  </si>
  <si>
    <t>25</t>
  </si>
  <si>
    <t>26</t>
  </si>
  <si>
    <t>27</t>
  </si>
  <si>
    <t>28</t>
  </si>
  <si>
    <t>GOB</t>
  </si>
  <si>
    <t>NOB</t>
  </si>
  <si>
    <t>TRANSACTIONS IN NONFINANCIAL ASSETS:</t>
  </si>
  <si>
    <t>31</t>
  </si>
  <si>
    <t>311</t>
  </si>
  <si>
    <t>312</t>
  </si>
  <si>
    <t>313</t>
  </si>
  <si>
    <t>314</t>
  </si>
  <si>
    <t>2M</t>
  </si>
  <si>
    <t>NLB</t>
  </si>
  <si>
    <t>TRANSACTIONS IN FINANCIAL ASSETS AND LIABILITIES (FINANCING):</t>
  </si>
  <si>
    <t>32</t>
  </si>
  <si>
    <t>321</t>
  </si>
  <si>
    <t>322</t>
  </si>
  <si>
    <t>33</t>
  </si>
  <si>
    <t>331</t>
  </si>
  <si>
    <t>332</t>
  </si>
  <si>
    <t>Revenue</t>
  </si>
  <si>
    <t>Taxes</t>
  </si>
  <si>
    <t>Social contributions</t>
  </si>
  <si>
    <t>Grants</t>
  </si>
  <si>
    <t xml:space="preserve">Other revenue </t>
  </si>
  <si>
    <t xml:space="preserve">Expense </t>
  </si>
  <si>
    <t>Compensation of employees</t>
  </si>
  <si>
    <t>Use of goods and services</t>
  </si>
  <si>
    <t>Consumption of fixed capital</t>
  </si>
  <si>
    <t>Interest</t>
  </si>
  <si>
    <t xml:space="preserve">Subsidies </t>
  </si>
  <si>
    <t xml:space="preserve">Grants </t>
  </si>
  <si>
    <t xml:space="preserve">Social benefits </t>
  </si>
  <si>
    <t xml:space="preserve">Other expense </t>
  </si>
  <si>
    <t>Gross operating balance (1-2+23)</t>
  </si>
  <si>
    <t xml:space="preserve">Net operating balance  (1-2) </t>
  </si>
  <si>
    <t xml:space="preserve">Net/gross investment in nonfinancial assets </t>
  </si>
  <si>
    <t>Fixed assets</t>
  </si>
  <si>
    <t>Inventories</t>
  </si>
  <si>
    <t xml:space="preserve">Valuables </t>
  </si>
  <si>
    <t xml:space="preserve">Nonproduced assets </t>
  </si>
  <si>
    <t xml:space="preserve">Expenditure  (2+31) </t>
  </si>
  <si>
    <t xml:space="preserve">Net lending (+) / Net borrowing (-) (1-2-31) or (1-2M) </t>
  </si>
  <si>
    <t xml:space="preserve">Net acquisition of financial assets </t>
  </si>
  <si>
    <t>Domestic debtors</t>
  </si>
  <si>
    <t xml:space="preserve">External debtors </t>
  </si>
  <si>
    <t xml:space="preserve">Net incurrence of liabilities </t>
  </si>
  <si>
    <t xml:space="preserve">Domestic creditors </t>
  </si>
  <si>
    <t xml:space="preserve">External creditors </t>
  </si>
  <si>
    <t>General Government</t>
  </si>
  <si>
    <t xml:space="preserve">Remark: </t>
  </si>
  <si>
    <t>The total value of 4G licensing (232,730 million Baht) is deducted from Net investment in Non-financial Assets in 2016.</t>
  </si>
  <si>
    <t>The total value of 3G licensing (41,685.5 million Baht) is deducted from Net investment in Non-financial Assets in 2013.</t>
  </si>
  <si>
    <t>NLBz</t>
  </si>
  <si>
    <t xml:space="preserve">Overall statistical discrepancy: NLB vs Financing (32-33-NLB) </t>
  </si>
  <si>
    <t>P: preliminary data</t>
  </si>
  <si>
    <t>CY</t>
  </si>
  <si>
    <t>FY</t>
  </si>
  <si>
    <t>Exp per GDP</t>
  </si>
  <si>
    <t>Last updated  Sep 2023</t>
  </si>
  <si>
    <t>21 สค66</t>
  </si>
  <si>
    <t>Debt (GDP%)</t>
  </si>
  <si>
    <t>expenditure  (GDP%)</t>
  </si>
  <si>
    <t>Revenue  (GDP%)</t>
  </si>
  <si>
    <t>balance (NLB) (GDP%)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</si>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</sst>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49" fontId="5" fillId="0" borderId="8" xfId="0" applyNumberFormat="1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165" fontId="7" fillId="2" borderId="10" xfId="0" applyNumberFormat="1" applyFont="1" applyFill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indent="1"/>
    </xf>
    <xf numFmtId="165" fontId="8" fillId="2" borderId="10" xfId="0" applyNumberFormat="1" applyFont="1" applyFill="1" applyBorder="1" applyAlignment="1" applyProtection="1">
      <alignment horizontal="right"/>
    </xf>
    <xf numFmtId="49" fontId="8" fillId="0" borderId="2" xfId="0" applyNumberFormat="1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 indent="1"/>
    </xf>
    <xf numFmtId="165" fontId="8" fillId="2" borderId="11" xfId="0" applyNumberFormat="1" applyFont="1" applyFill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/>
    </xf>
    <xf numFmtId="0" fontId="9" fillId="0" borderId="0" xfId="0" applyFont="1" applyBorder="1" applyProtection="1"/>
    <xf numFmtId="49" fontId="9" fillId="0" borderId="4" xfId="0" applyNumberFormat="1" applyFont="1" applyBorder="1" applyAlignment="1" applyProtection="1">
      <alignment horizontal="left"/>
    </xf>
    <xf numFmtId="0" fontId="9" fillId="0" borderId="5" xfId="0" applyFont="1" applyBorder="1" applyProtection="1"/>
    <xf numFmtId="165" fontId="7" fillId="2" borderId="12" xfId="0" applyNumberFormat="1" applyFont="1" applyFill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/>
    </xf>
    <xf numFmtId="0" fontId="9" fillId="0" borderId="3" xfId="0" applyFont="1" applyBorder="1" applyAlignment="1" applyProtection="1"/>
    <xf numFmtId="165" fontId="7" fillId="2" borderId="11" xfId="0" applyNumberFormat="1" applyFont="1" applyFill="1" applyBorder="1" applyAlignment="1" applyProtection="1">
      <alignment horizontal="right"/>
    </xf>
    <xf numFmtId="0" fontId="9" fillId="0" borderId="3" xfId="0" applyFont="1" applyBorder="1" applyProtection="1"/>
    <xf numFmtId="49" fontId="5" fillId="0" borderId="6" xfId="0" applyNumberFormat="1" applyFont="1" applyBorder="1" applyAlignment="1" applyProtection="1">
      <alignment vertical="top" wrapText="1"/>
    </xf>
    <xf numFmtId="49" fontId="8" fillId="0" borderId="8" xfId="0" applyNumberFormat="1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 indent="1"/>
    </xf>
    <xf numFmtId="165" fontId="8" fillId="2" borderId="13" xfId="0" applyNumberFormat="1" applyFont="1" applyFill="1" applyBorder="1" applyAlignment="1" applyProtection="1">
      <alignment horizontal="right"/>
    </xf>
    <xf numFmtId="0" fontId="3" fillId="0" borderId="7" xfId="0" applyFont="1" applyBorder="1" applyAlignment="1" applyProtection="1">
      <alignment vertical="center"/>
    </xf>
    <xf numFmtId="49" fontId="11" fillId="0" borderId="17" xfId="0" applyNumberFormat="1" applyFont="1" applyBorder="1" applyAlignment="1" applyProtection="1">
      <alignment horizontal="left"/>
    </xf>
    <xf numFmtId="0" fontId="11" fillId="0" borderId="18" xfId="0" applyFont="1" applyBorder="1" applyAlignment="1" applyProtection="1">
      <alignment horizontal="left" indent="1"/>
    </xf>
    <xf numFmtId="0" fontId="1" fillId="0" borderId="20" xfId="0" applyFont="1" applyBorder="1"/>
    <xf numFmtId="0" fontId="0" fillId="0" borderId="20" xfId="0" applyFont="1" applyBorder="1"/>
    <xf numFmtId="0" fontId="1" fillId="0" borderId="19" xfId="0" applyFont="1" applyBorder="1"/>
    <xf numFmtId="0" fontId="0" fillId="0" borderId="19" xfId="0" applyFont="1" applyBorder="1"/>
    <xf numFmtId="49" fontId="10" fillId="0" borderId="21" xfId="0" applyNumberFormat="1" applyFont="1" applyFill="1" applyBorder="1" applyAlignment="1" applyProtection="1">
      <alignment horizontal="left"/>
    </xf>
    <xf numFmtId="0" fontId="11" fillId="0" borderId="21" xfId="0" applyFont="1" applyFill="1" applyBorder="1" applyAlignment="1" applyProtection="1">
      <alignment horizontal="left" indent="1"/>
    </xf>
    <xf numFmtId="0" fontId="0" fillId="0" borderId="21" xfId="0" applyFont="1" applyBorder="1"/>
    <xf numFmtId="49" fontId="10" fillId="0" borderId="20" xfId="0" applyNumberFormat="1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 indent="1"/>
    </xf>
    <xf numFmtId="0" fontId="8" fillId="0" borderId="20" xfId="0" applyFont="1" applyFill="1" applyBorder="1" applyAlignment="1" applyProtection="1">
      <alignment horizontal="left" indent="1"/>
    </xf>
    <xf numFmtId="0" fontId="4" fillId="0" borderId="20" xfId="0" applyFont="1" applyBorder="1"/>
    <xf numFmtId="0" fontId="0" fillId="0" borderId="0" xfId="0" applyFont="1" applyFill="1" applyBorder="1"/>
    <xf numFmtId="166" fontId="0" fillId="0" borderId="0" xfId="1" applyNumberFormat="1" applyFont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4" xfId="0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7" sqref="E27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4" width="14.42578125" style="1" customWidth="1"/>
    <col min="15" max="16384" width="9.140625" style="1"/>
  </cols>
  <sheetData>
    <row r="1" spans="1:14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4.25" customHeight="1" x14ac:dyDescent="0.25">
      <c r="A3" s="48" t="s">
        <v>2</v>
      </c>
      <c r="B3" s="49"/>
      <c r="C3" s="45" t="s">
        <v>65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14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  <c r="M4" s="44">
        <v>2023</v>
      </c>
      <c r="N4" s="44">
        <v>2024</v>
      </c>
    </row>
    <row r="5" spans="1:14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  <c r="M5" s="44"/>
      <c r="N5" s="44"/>
    </row>
    <row r="6" spans="1:14" x14ac:dyDescent="0.25">
      <c r="A6" s="4" t="s">
        <v>5</v>
      </c>
      <c r="B6" s="5" t="s">
        <v>36</v>
      </c>
      <c r="C6" s="6">
        <v>2862041.8295652219</v>
      </c>
      <c r="D6" s="6">
        <v>2821711.9877917352</v>
      </c>
      <c r="E6" s="6">
        <v>3052823.8844365655</v>
      </c>
      <c r="F6" s="6">
        <v>3122721.4171523876</v>
      </c>
      <c r="G6" s="6">
        <v>3216936.566567733</v>
      </c>
      <c r="H6" s="6">
        <v>3453818.1820641384</v>
      </c>
      <c r="I6" s="6">
        <v>3526277.9413268818</v>
      </c>
      <c r="J6" s="6">
        <v>3241024.7153151017</v>
      </c>
      <c r="K6" s="6">
        <v>3207411.9316930813</v>
      </c>
      <c r="L6" s="6">
        <v>3434773.1125681926</v>
      </c>
      <c r="M6" s="6">
        <v>3737716.7165328087</v>
      </c>
      <c r="N6" s="6">
        <v>3940188.7848180444</v>
      </c>
    </row>
    <row r="7" spans="1:14" x14ac:dyDescent="0.25">
      <c r="A7" s="7" t="s">
        <v>6</v>
      </c>
      <c r="B7" s="8" t="s">
        <v>37</v>
      </c>
      <c r="C7" s="9">
        <v>2381818.6246604417</v>
      </c>
      <c r="D7" s="9">
        <v>2282385.3771602702</v>
      </c>
      <c r="E7" s="9">
        <v>2423559.5097160251</v>
      </c>
      <c r="F7" s="9">
        <v>2450050.4551009573</v>
      </c>
      <c r="G7" s="9">
        <v>2520140.2340730391</v>
      </c>
      <c r="H7" s="9">
        <v>2695335.5002335403</v>
      </c>
      <c r="I7" s="9">
        <v>2725648.5897768368</v>
      </c>
      <c r="J7" s="9">
        <v>2460817.2275994676</v>
      </c>
      <c r="K7" s="9">
        <v>2520558.9166991953</v>
      </c>
      <c r="L7" s="9">
        <v>2745598.985377741</v>
      </c>
      <c r="M7" s="9">
        <v>2902379.7289732224</v>
      </c>
      <c r="N7" s="9">
        <v>2963453.6220500357</v>
      </c>
    </row>
    <row r="8" spans="1:14" x14ac:dyDescent="0.25">
      <c r="A8" s="7" t="s">
        <v>7</v>
      </c>
      <c r="B8" s="8" t="s">
        <v>38</v>
      </c>
      <c r="C8" s="9">
        <v>103112.09999999998</v>
      </c>
      <c r="D8" s="9">
        <v>128173.74000000002</v>
      </c>
      <c r="E8" s="9">
        <v>144803.48000000001</v>
      </c>
      <c r="F8" s="9">
        <v>145692.86999999997</v>
      </c>
      <c r="G8" s="9">
        <v>153488.17000000001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  <c r="M8" s="9">
        <v>163378.21</v>
      </c>
      <c r="N8" s="9">
        <v>190333.27</v>
      </c>
    </row>
    <row r="9" spans="1:14" x14ac:dyDescent="0.25">
      <c r="A9" s="7" t="s">
        <v>8</v>
      </c>
      <c r="B9" s="8" t="s">
        <v>39</v>
      </c>
      <c r="C9" s="9">
        <v>2163.266000000001</v>
      </c>
      <c r="D9" s="9">
        <v>5368.9110000000001</v>
      </c>
      <c r="E9" s="9">
        <v>1450.3949000000005</v>
      </c>
      <c r="F9" s="9">
        <v>2983.9028359999998</v>
      </c>
      <c r="G9" s="9">
        <v>2415.2055664500008</v>
      </c>
      <c r="H9" s="9">
        <v>2401.022862499985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  <c r="M9" s="9">
        <v>2272.9998431745398</v>
      </c>
      <c r="N9" s="9">
        <v>2353.599837613549</v>
      </c>
    </row>
    <row r="10" spans="1:14" x14ac:dyDescent="0.25">
      <c r="A10" s="7" t="s">
        <v>9</v>
      </c>
      <c r="B10" s="8" t="s">
        <v>40</v>
      </c>
      <c r="C10" s="9">
        <v>374947.83890478051</v>
      </c>
      <c r="D10" s="9">
        <v>405783.95963146485</v>
      </c>
      <c r="E10" s="9">
        <v>483010.49982054002</v>
      </c>
      <c r="F10" s="9">
        <v>523994.18921543023</v>
      </c>
      <c r="G10" s="9">
        <v>540892.95692824363</v>
      </c>
      <c r="H10" s="9">
        <v>593955.11896809773</v>
      </c>
      <c r="I10" s="9">
        <v>626910.87825354491</v>
      </c>
      <c r="J10" s="9">
        <v>627410.90581563383</v>
      </c>
      <c r="K10" s="9">
        <v>577600.30513305496</v>
      </c>
      <c r="L10" s="9">
        <v>567090.78883803601</v>
      </c>
      <c r="M10" s="9">
        <v>669685.77771641163</v>
      </c>
      <c r="N10" s="9">
        <v>784048.29293039499</v>
      </c>
    </row>
    <row r="11" spans="1:14" x14ac:dyDescent="0.25">
      <c r="A11" s="4" t="s">
        <v>10</v>
      </c>
      <c r="B11" s="5" t="s">
        <v>41</v>
      </c>
      <c r="C11" s="6">
        <v>2428264.6890545473</v>
      </c>
      <c r="D11" s="6">
        <v>2534241.9634958538</v>
      </c>
      <c r="E11" s="6">
        <v>2567933.16679578</v>
      </c>
      <c r="F11" s="6">
        <v>2738706.2516017943</v>
      </c>
      <c r="G11" s="6">
        <v>2904778.9118204499</v>
      </c>
      <c r="H11" s="6">
        <v>3020494.9323466276</v>
      </c>
      <c r="I11" s="6">
        <v>3053299.0764624546</v>
      </c>
      <c r="J11" s="6">
        <v>3479083.7863473492</v>
      </c>
      <c r="K11" s="6">
        <v>3924003.7144576414</v>
      </c>
      <c r="L11" s="6">
        <v>3792405.0291745067</v>
      </c>
      <c r="M11" s="6">
        <v>3666756.7032207334</v>
      </c>
      <c r="N11" s="6">
        <v>3832960.3777089929</v>
      </c>
    </row>
    <row r="12" spans="1:14" x14ac:dyDescent="0.25">
      <c r="A12" s="7" t="s">
        <v>11</v>
      </c>
      <c r="B12" s="8" t="s">
        <v>42</v>
      </c>
      <c r="C12" s="9">
        <v>847284.01507323165</v>
      </c>
      <c r="D12" s="9">
        <v>859776.83168958954</v>
      </c>
      <c r="E12" s="9">
        <v>900447.2192660569</v>
      </c>
      <c r="F12" s="9">
        <v>946049.47129027569</v>
      </c>
      <c r="G12" s="9">
        <v>964016.63717322645</v>
      </c>
      <c r="H12" s="9">
        <v>962785.25001640199</v>
      </c>
      <c r="I12" s="9">
        <v>966694.0330665462</v>
      </c>
      <c r="J12" s="9">
        <v>956685.36137692386</v>
      </c>
      <c r="K12" s="9">
        <v>955436.14866476366</v>
      </c>
      <c r="L12" s="9">
        <v>981171.09133229894</v>
      </c>
      <c r="M12" s="9">
        <v>1011964.8933420803</v>
      </c>
      <c r="N12" s="9">
        <v>1031862.9231521185</v>
      </c>
    </row>
    <row r="13" spans="1:14" x14ac:dyDescent="0.25">
      <c r="A13" s="7" t="s">
        <v>12</v>
      </c>
      <c r="B13" s="8" t="s">
        <v>43</v>
      </c>
      <c r="C13" s="9">
        <v>753213.40671831602</v>
      </c>
      <c r="D13" s="9">
        <v>811598.88844119268</v>
      </c>
      <c r="E13" s="9">
        <v>851152.87456620764</v>
      </c>
      <c r="F13" s="9">
        <v>888213.94345785561</v>
      </c>
      <c r="G13" s="9">
        <v>917132.93431339599</v>
      </c>
      <c r="H13" s="9">
        <v>1001037.0059200953</v>
      </c>
      <c r="I13" s="9">
        <v>987181.21527811652</v>
      </c>
      <c r="J13" s="9">
        <v>988472.50283833768</v>
      </c>
      <c r="K13" s="9">
        <v>1071077.3655803027</v>
      </c>
      <c r="L13" s="9">
        <v>1195502.4326960361</v>
      </c>
      <c r="M13" s="9">
        <v>1032030.0008380839</v>
      </c>
      <c r="N13" s="9">
        <v>1040867.2768610757</v>
      </c>
    </row>
    <row r="14" spans="1:14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  <c r="M14" s="9">
        <v>239980.70139083997</v>
      </c>
      <c r="N14" s="9">
        <v>265375.40433692001</v>
      </c>
    </row>
    <row r="15" spans="1:14" x14ac:dyDescent="0.25">
      <c r="A15" s="7" t="s">
        <v>14</v>
      </c>
      <c r="B15" s="8" t="s">
        <v>45</v>
      </c>
      <c r="C15" s="9">
        <v>144056.59950248071</v>
      </c>
      <c r="D15" s="9">
        <v>147609.73159805269</v>
      </c>
      <c r="E15" s="9">
        <v>138001.64855853998</v>
      </c>
      <c r="F15" s="9">
        <v>122233.74235902913</v>
      </c>
      <c r="G15" s="9">
        <v>157184.09490251288</v>
      </c>
      <c r="H15" s="9">
        <v>165060.84475781408</v>
      </c>
      <c r="I15" s="9">
        <v>170806.4312792843</v>
      </c>
      <c r="J15" s="9">
        <v>153776.09191221755</v>
      </c>
      <c r="K15" s="9">
        <v>201927.90395016526</v>
      </c>
      <c r="L15" s="9">
        <v>226209.9501654481</v>
      </c>
      <c r="M15" s="9">
        <v>207826.78876082457</v>
      </c>
      <c r="N15" s="9">
        <v>220676.67649282218</v>
      </c>
    </row>
    <row r="16" spans="1:14" x14ac:dyDescent="0.25">
      <c r="A16" s="7" t="s">
        <v>15</v>
      </c>
      <c r="B16" s="8" t="s">
        <v>46</v>
      </c>
      <c r="C16" s="9">
        <v>169728.4957693324</v>
      </c>
      <c r="D16" s="9">
        <v>197385.68113482377</v>
      </c>
      <c r="E16" s="9">
        <v>152420.45153726399</v>
      </c>
      <c r="F16" s="9">
        <v>132543.29028698729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  <c r="M16" s="9">
        <v>298670.75917054503</v>
      </c>
      <c r="N16" s="9">
        <v>213408.09433015622</v>
      </c>
    </row>
    <row r="17" spans="1:14" x14ac:dyDescent="0.25">
      <c r="A17" s="7" t="s">
        <v>16</v>
      </c>
      <c r="B17" s="8" t="s">
        <v>47</v>
      </c>
      <c r="C17" s="9">
        <v>2342</v>
      </c>
      <c r="D17" s="9">
        <v>2340.9974999999977</v>
      </c>
      <c r="E17" s="9">
        <v>2354.4522754700001</v>
      </c>
      <c r="F17" s="9">
        <v>2280</v>
      </c>
      <c r="G17" s="9">
        <v>1139</v>
      </c>
      <c r="H17" s="9">
        <v>1799</v>
      </c>
      <c r="I17" s="9">
        <v>1023</v>
      </c>
      <c r="J17" s="9">
        <v>1140</v>
      </c>
      <c r="K17" s="9">
        <v>1577</v>
      </c>
      <c r="L17" s="9">
        <v>1096</v>
      </c>
      <c r="M17" s="9">
        <v>2557.0061395101357</v>
      </c>
      <c r="N17" s="9">
        <v>1639.2546850000001</v>
      </c>
    </row>
    <row r="18" spans="1:14" x14ac:dyDescent="0.25">
      <c r="A18" s="7" t="s">
        <v>17</v>
      </c>
      <c r="B18" s="8" t="s">
        <v>48</v>
      </c>
      <c r="C18" s="9">
        <v>271358.41170923109</v>
      </c>
      <c r="D18" s="9">
        <v>283910.99060062395</v>
      </c>
      <c r="E18" s="9">
        <v>305804.97089202405</v>
      </c>
      <c r="F18" s="9">
        <v>364451.96513133449</v>
      </c>
      <c r="G18" s="9">
        <v>389168.62713619706</v>
      </c>
      <c r="H18" s="9">
        <v>420407.59495983052</v>
      </c>
      <c r="I18" s="9">
        <v>454626.38416434865</v>
      </c>
      <c r="J18" s="9">
        <v>505391.14373145136</v>
      </c>
      <c r="K18" s="9">
        <v>541536.84394066012</v>
      </c>
      <c r="L18" s="9">
        <v>618935.25495274481</v>
      </c>
      <c r="M18" s="9">
        <v>624286.7051663961</v>
      </c>
      <c r="N18" s="9">
        <v>638222.06460606935</v>
      </c>
    </row>
    <row r="19" spans="1:14" x14ac:dyDescent="0.25">
      <c r="A19" s="10" t="s">
        <v>18</v>
      </c>
      <c r="B19" s="11" t="s">
        <v>49</v>
      </c>
      <c r="C19" s="12">
        <v>137711.47095059545</v>
      </c>
      <c r="D19" s="12">
        <v>136574.48759002102</v>
      </c>
      <c r="E19" s="12">
        <v>107464.19916386719</v>
      </c>
      <c r="F19" s="12">
        <v>157109.26489638217</v>
      </c>
      <c r="G19" s="12">
        <v>154469.59185477172</v>
      </c>
      <c r="H19" s="12">
        <v>174011.50911629834</v>
      </c>
      <c r="I19" s="12">
        <v>144442.40489426019</v>
      </c>
      <c r="J19" s="12">
        <v>512469.69966182229</v>
      </c>
      <c r="K19" s="12">
        <v>773872.71182911936</v>
      </c>
      <c r="L19" s="12">
        <v>374489.05915366689</v>
      </c>
      <c r="M19" s="12">
        <v>249439.84841245261</v>
      </c>
      <c r="N19" s="12">
        <v>420908.68324483081</v>
      </c>
    </row>
    <row r="20" spans="1:14" x14ac:dyDescent="0.25">
      <c r="A20" s="13" t="s">
        <v>19</v>
      </c>
      <c r="B20" s="14" t="s">
        <v>50</v>
      </c>
      <c r="C20" s="6">
        <v>536347.42984203459</v>
      </c>
      <c r="D20" s="6">
        <v>382514.37923743139</v>
      </c>
      <c r="E20" s="6">
        <v>595178.06817713554</v>
      </c>
      <c r="F20" s="6">
        <v>509839.73973052332</v>
      </c>
      <c r="G20" s="6">
        <v>498357.1546763631</v>
      </c>
      <c r="H20" s="6">
        <v>595454.18881745078</v>
      </c>
      <c r="I20" s="6">
        <v>649149.36640643713</v>
      </c>
      <c r="J20" s="6">
        <v>-55690.558554507501</v>
      </c>
      <c r="K20" s="6">
        <v>-506661.57498174009</v>
      </c>
      <c r="L20" s="6">
        <v>-127691.43850120404</v>
      </c>
      <c r="M20" s="6">
        <v>310940.71470291528</v>
      </c>
      <c r="N20" s="6">
        <v>372603.81144597149</v>
      </c>
    </row>
    <row r="21" spans="1:14" x14ac:dyDescent="0.25">
      <c r="A21" s="15" t="s">
        <v>20</v>
      </c>
      <c r="B21" s="16" t="s">
        <v>51</v>
      </c>
      <c r="C21" s="17">
        <v>433777.14051067457</v>
      </c>
      <c r="D21" s="17">
        <v>287470.02429588139</v>
      </c>
      <c r="E21" s="17">
        <v>484890.7176407855</v>
      </c>
      <c r="F21" s="17">
        <v>384015.16555059329</v>
      </c>
      <c r="G21" s="17">
        <v>312157.65474728309</v>
      </c>
      <c r="H21" s="17">
        <v>433323.24971751077</v>
      </c>
      <c r="I21" s="17">
        <v>472978.86486442713</v>
      </c>
      <c r="J21" s="17">
        <v>-238059.07103224751</v>
      </c>
      <c r="K21" s="17">
        <v>-716591.78276456008</v>
      </c>
      <c r="L21" s="17">
        <v>-357631.91660631401</v>
      </c>
      <c r="M21" s="17">
        <v>70960.013312075287</v>
      </c>
      <c r="N21" s="17">
        <v>107228.40710905148</v>
      </c>
    </row>
    <row r="22" spans="1:14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4" t="s">
        <v>22</v>
      </c>
      <c r="B23" s="5" t="s">
        <v>52</v>
      </c>
      <c r="C23" s="6">
        <v>356623.77890568279</v>
      </c>
      <c r="D23" s="6">
        <v>379423.33390098769</v>
      </c>
      <c r="E23" s="6">
        <v>459389.9528324398</v>
      </c>
      <c r="F23" s="6">
        <v>324769.28776048054</v>
      </c>
      <c r="G23" s="6">
        <v>389254.934087286</v>
      </c>
      <c r="H23" s="6">
        <v>400518.47983246873</v>
      </c>
      <c r="I23" s="6">
        <v>401232.76264219225</v>
      </c>
      <c r="J23" s="6">
        <v>471667.34748817433</v>
      </c>
      <c r="K23" s="6">
        <v>359241.89674468001</v>
      </c>
      <c r="L23" s="6">
        <v>432103.24052356993</v>
      </c>
      <c r="M23" s="6">
        <v>412400.25942803844</v>
      </c>
      <c r="N23" s="6">
        <v>345180.34424412984</v>
      </c>
    </row>
    <row r="24" spans="1:14" x14ac:dyDescent="0.25">
      <c r="A24" s="7" t="s">
        <v>23</v>
      </c>
      <c r="B24" s="8" t="s">
        <v>53</v>
      </c>
      <c r="C24" s="9">
        <v>398731.37832613278</v>
      </c>
      <c r="D24" s="9">
        <v>379364.8077762177</v>
      </c>
      <c r="E24" s="9">
        <v>459566.82481501979</v>
      </c>
      <c r="F24" s="9">
        <v>554175.68041203055</v>
      </c>
      <c r="G24" s="9">
        <v>389922.37893230602</v>
      </c>
      <c r="H24" s="9">
        <v>401246.75758082874</v>
      </c>
      <c r="I24" s="9">
        <v>462945.46545375226</v>
      </c>
      <c r="J24" s="9">
        <v>508732.99324129435</v>
      </c>
      <c r="K24" s="9">
        <v>474596.36062744999</v>
      </c>
      <c r="L24" s="9">
        <v>432140.88171057991</v>
      </c>
      <c r="M24" s="9">
        <v>411635.72111582843</v>
      </c>
      <c r="N24" s="9">
        <v>344837.63933887985</v>
      </c>
    </row>
    <row r="25" spans="1:14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  <c r="M25" s="9">
        <v>701.94651528000031</v>
      </c>
      <c r="N25" s="9">
        <v>246.75336787000134</v>
      </c>
    </row>
    <row r="26" spans="1:14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</row>
    <row r="27" spans="1:14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10.364094850000015</v>
      </c>
      <c r="H27" s="12">
        <v>63.624251529999981</v>
      </c>
      <c r="I27" s="12">
        <v>-63038.471438400004</v>
      </c>
      <c r="J27" s="12">
        <v>-37304.306683480005</v>
      </c>
      <c r="K27" s="12">
        <v>-115942.53200238</v>
      </c>
      <c r="L27" s="12">
        <v>-66.481334550000156</v>
      </c>
      <c r="M27" s="12">
        <v>62.591796929999873</v>
      </c>
      <c r="N27" s="12">
        <v>95.951537379999991</v>
      </c>
    </row>
    <row r="28" spans="1:14" x14ac:dyDescent="0.25">
      <c r="A28" s="20" t="s">
        <v>27</v>
      </c>
      <c r="B28" s="21" t="s">
        <v>57</v>
      </c>
      <c r="C28" s="22">
        <v>2784888.4679602301</v>
      </c>
      <c r="D28" s="22">
        <v>2913665.2973968415</v>
      </c>
      <c r="E28" s="22">
        <v>3027323.1196282199</v>
      </c>
      <c r="F28" s="22">
        <v>3063475.539362275</v>
      </c>
      <c r="G28" s="22">
        <v>3294033.8459077356</v>
      </c>
      <c r="H28" s="22">
        <v>3421013.4121790961</v>
      </c>
      <c r="I28" s="22">
        <v>3454531.8391046468</v>
      </c>
      <c r="J28" s="22">
        <v>3950751.1338355234</v>
      </c>
      <c r="K28" s="22">
        <v>4283245.611202321</v>
      </c>
      <c r="L28" s="22">
        <v>4224508.2696980769</v>
      </c>
      <c r="M28" s="22">
        <v>4079156.9626487717</v>
      </c>
      <c r="N28" s="22">
        <v>4178140.7219531229</v>
      </c>
    </row>
    <row r="29" spans="1:14" x14ac:dyDescent="0.25">
      <c r="A29" s="20" t="s">
        <v>28</v>
      </c>
      <c r="B29" s="23" t="s">
        <v>58</v>
      </c>
      <c r="C29" s="22">
        <v>77153.361604991776</v>
      </c>
      <c r="D29" s="22">
        <v>-91953.309605106304</v>
      </c>
      <c r="E29" s="22">
        <v>25500.764808345702</v>
      </c>
      <c r="F29" s="22">
        <v>59245.877790112747</v>
      </c>
      <c r="G29" s="22">
        <v>-77097.279340002919</v>
      </c>
      <c r="H29" s="22">
        <v>32804.769885042042</v>
      </c>
      <c r="I29" s="22">
        <v>71746.102222234884</v>
      </c>
      <c r="J29" s="22">
        <v>-709726.41852042184</v>
      </c>
      <c r="K29" s="22">
        <v>-1075833.6795092402</v>
      </c>
      <c r="L29" s="22">
        <v>-789735.157129884</v>
      </c>
      <c r="M29" s="22">
        <v>-341440.24611596315</v>
      </c>
      <c r="N29" s="22">
        <v>-237951.93713507836</v>
      </c>
    </row>
    <row r="30" spans="1:14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4" t="s">
        <v>30</v>
      </c>
      <c r="B31" s="5" t="s">
        <v>59</v>
      </c>
      <c r="C31" s="6">
        <v>316003.36171399138</v>
      </c>
      <c r="D31" s="6">
        <v>67977.195356217824</v>
      </c>
      <c r="E31" s="6">
        <v>171608.08785823986</v>
      </c>
      <c r="F31" s="6">
        <v>446500.8422508029</v>
      </c>
      <c r="G31" s="6">
        <v>382878.35175000736</v>
      </c>
      <c r="H31" s="6">
        <v>405815.37067704438</v>
      </c>
      <c r="I31" s="6">
        <v>222360.18288238929</v>
      </c>
      <c r="J31" s="6">
        <v>263918.11028024583</v>
      </c>
      <c r="K31" s="6">
        <v>170714.86189278317</v>
      </c>
      <c r="L31" s="6">
        <v>-36391.292870640056</v>
      </c>
      <c r="M31" s="6">
        <v>35414.60860973307</v>
      </c>
      <c r="N31" s="6">
        <v>268935.46368924092</v>
      </c>
    </row>
    <row r="32" spans="1:14" x14ac:dyDescent="0.25">
      <c r="A32" s="7" t="s">
        <v>31</v>
      </c>
      <c r="B32" s="8" t="s">
        <v>60</v>
      </c>
      <c r="C32" s="9">
        <v>316003.36171399138</v>
      </c>
      <c r="D32" s="9">
        <v>67977.195356217824</v>
      </c>
      <c r="E32" s="9">
        <v>171608.08785823986</v>
      </c>
      <c r="F32" s="9">
        <v>446500.8422508029</v>
      </c>
      <c r="G32" s="9">
        <v>382878.35175000736</v>
      </c>
      <c r="H32" s="9">
        <v>405815.37067704438</v>
      </c>
      <c r="I32" s="9">
        <v>222360.18288238929</v>
      </c>
      <c r="J32" s="9">
        <v>263918.11028024583</v>
      </c>
      <c r="K32" s="9">
        <v>170714.86189278317</v>
      </c>
      <c r="L32" s="9">
        <v>-36391.292870640056</v>
      </c>
      <c r="M32" s="9">
        <v>35414.60860973307</v>
      </c>
      <c r="N32" s="9">
        <v>268935.46368924092</v>
      </c>
    </row>
    <row r="33" spans="1:14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x14ac:dyDescent="0.25">
      <c r="A34" s="4" t="s">
        <v>33</v>
      </c>
      <c r="B34" s="5" t="s">
        <v>62</v>
      </c>
      <c r="C34" s="6">
        <v>258808.19691597208</v>
      </c>
      <c r="D34" s="6">
        <v>192344.04030364755</v>
      </c>
      <c r="E34" s="6">
        <v>166505.9309718681</v>
      </c>
      <c r="F34" s="6">
        <v>361038.06216513488</v>
      </c>
      <c r="G34" s="6">
        <v>403068.87540862104</v>
      </c>
      <c r="H34" s="6">
        <v>438967.24782436591</v>
      </c>
      <c r="I34" s="6">
        <v>121765.52020553418</v>
      </c>
      <c r="J34" s="6">
        <v>952829.88449434529</v>
      </c>
      <c r="K34" s="6">
        <v>1385366.6619883205</v>
      </c>
      <c r="L34" s="6">
        <v>814861.76429641864</v>
      </c>
      <c r="M34" s="6">
        <v>532525.42449095799</v>
      </c>
      <c r="N34" s="6">
        <v>561099.27658314002</v>
      </c>
    </row>
    <row r="35" spans="1:14" x14ac:dyDescent="0.25">
      <c r="A35" s="7" t="s">
        <v>34</v>
      </c>
      <c r="B35" s="8" t="s">
        <v>63</v>
      </c>
      <c r="C35" s="9">
        <v>115732.47691597199</v>
      </c>
      <c r="D35" s="9">
        <v>152273.51030364755</v>
      </c>
      <c r="E35" s="9">
        <v>198408.8909718681</v>
      </c>
      <c r="F35" s="9">
        <v>318046.85216513491</v>
      </c>
      <c r="G35" s="9">
        <v>296876.24296018097</v>
      </c>
      <c r="H35" s="9">
        <v>357706.08161960589</v>
      </c>
      <c r="I35" s="9">
        <v>89791.50466203416</v>
      </c>
      <c r="J35" s="9">
        <v>1031037.8738480452</v>
      </c>
      <c r="K35" s="9">
        <v>1189999.3305097404</v>
      </c>
      <c r="L35" s="9">
        <v>753066.82111020864</v>
      </c>
      <c r="M35" s="9">
        <v>603939.84292534809</v>
      </c>
      <c r="N35" s="9">
        <v>587392.94084589998</v>
      </c>
    </row>
    <row r="36" spans="1:14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  <c r="M36" s="27">
        <v>-71414.418434390012</v>
      </c>
      <c r="N36" s="27">
        <v>-26293.664262759994</v>
      </c>
    </row>
    <row r="37" spans="1:14" x14ac:dyDescent="0.25">
      <c r="A37" s="29" t="s">
        <v>69</v>
      </c>
      <c r="B37" s="30" t="s">
        <v>70</v>
      </c>
      <c r="C37" s="27">
        <v>-19958.196806972468</v>
      </c>
      <c r="D37" s="27">
        <v>-32413.535342323419</v>
      </c>
      <c r="E37" s="27">
        <v>-20398.607921973948</v>
      </c>
      <c r="F37" s="27">
        <v>26216.902295555279</v>
      </c>
      <c r="G37" s="27">
        <v>56906.755681389244</v>
      </c>
      <c r="H37" s="27">
        <v>-65956.647032363573</v>
      </c>
      <c r="I37" s="27">
        <v>28848.560454620223</v>
      </c>
      <c r="J37" s="27">
        <v>20814.644306322443</v>
      </c>
      <c r="K37" s="27">
        <v>-138818.12058629724</v>
      </c>
      <c r="L37" s="27">
        <v>-61517.900037174695</v>
      </c>
      <c r="M37" s="27">
        <v>-155670.56976526178</v>
      </c>
      <c r="N37" s="27">
        <v>-54211.875758820737</v>
      </c>
    </row>
    <row r="38" spans="1:14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x14ac:dyDescent="0.25">
      <c r="A41" s="1" t="s">
        <v>81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</sheetData>
  <mergeCells count="14">
    <mergeCell ref="N4:N5"/>
    <mergeCell ref="C3:N3"/>
    <mergeCell ref="A3:B4"/>
    <mergeCell ref="C4:C5"/>
    <mergeCell ref="D4:D5"/>
    <mergeCell ref="H4:H5"/>
    <mergeCell ref="E4:E5"/>
    <mergeCell ref="F4:F5"/>
    <mergeCell ref="G4:G5"/>
    <mergeCell ref="L4:L5"/>
    <mergeCell ref="K4:K5"/>
    <mergeCell ref="J4:J5"/>
    <mergeCell ref="I4:I5"/>
    <mergeCell ref="M4:M5"/>
  </mergeCells>
  <printOptions horizontalCentered="1"/>
  <pageMargins left="0.2" right="0.2" top="0.5" bottom="0.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zoomScale="80" zoomScaleNormal="80" workbookViewId="0">
      <pane xSplit="2" ySplit="5" topLeftCell="C81" activePane="bottomRight" state="frozen"/>
      <selection pane="topRight" activeCell="C1" sqref="C1"/>
      <selection pane="bottomLeft" activeCell="A6" sqref="A6"/>
      <selection pane="bottomRight" activeCell="T33" sqref="T33"/>
    </sheetView>
  </sheetViews>
  <sheetFormatPr defaultColWidth="9.140625" defaultRowHeight="15" x14ac:dyDescent="0.25"/>
  <cols>
    <col min="1" max="1" width="8.5703125" style="1" customWidth="1"/>
    <col min="2" max="2" width="54.42578125" style="1" customWidth="1"/>
    <col min="3" max="12" width="14.42578125" style="1" customWidth="1"/>
    <col min="13" max="16384" width="9.140625" style="1"/>
  </cols>
  <sheetData>
    <row r="1" spans="1:12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4.25" customHeight="1" x14ac:dyDescent="0.25">
      <c r="A3" s="48" t="s">
        <v>2</v>
      </c>
      <c r="B3" s="49"/>
      <c r="C3" s="53" t="s">
        <v>65</v>
      </c>
      <c r="D3" s="53"/>
      <c r="E3" s="53"/>
      <c r="F3" s="53"/>
      <c r="G3" s="53"/>
      <c r="H3" s="53"/>
      <c r="I3" s="53"/>
      <c r="J3" s="53"/>
      <c r="K3" s="53"/>
      <c r="L3" s="53"/>
    </row>
    <row r="4" spans="1:12" ht="15" customHeight="1" x14ac:dyDescent="0.25">
      <c r="A4" s="50"/>
      <c r="B4" s="51"/>
      <c r="C4" s="52">
        <v>2013</v>
      </c>
      <c r="D4" s="52">
        <v>2014</v>
      </c>
      <c r="E4" s="52">
        <v>2015</v>
      </c>
      <c r="F4" s="52">
        <v>2016</v>
      </c>
      <c r="G4" s="52">
        <v>2017</v>
      </c>
      <c r="H4" s="44">
        <v>2018</v>
      </c>
      <c r="I4" s="44">
        <v>2019</v>
      </c>
      <c r="J4" s="44">
        <v>2020</v>
      </c>
      <c r="K4" s="44">
        <v>2021</v>
      </c>
      <c r="L4" s="44">
        <v>2022</v>
      </c>
    </row>
    <row r="5" spans="1:12" ht="15" customHeight="1" x14ac:dyDescent="0.25">
      <c r="A5" s="2" t="s">
        <v>3</v>
      </c>
      <c r="B5" s="3" t="s">
        <v>4</v>
      </c>
      <c r="C5" s="52"/>
      <c r="D5" s="52"/>
      <c r="E5" s="52"/>
      <c r="F5" s="52"/>
      <c r="G5" s="52"/>
      <c r="H5" s="44"/>
      <c r="I5" s="44"/>
      <c r="J5" s="44"/>
      <c r="K5" s="44"/>
      <c r="L5" s="44"/>
    </row>
    <row r="6" spans="1:12" x14ac:dyDescent="0.25">
      <c r="A6" s="4" t="s">
        <v>5</v>
      </c>
      <c r="B6" s="5" t="s">
        <v>36</v>
      </c>
      <c r="C6" s="6">
        <v>2861613.8716403823</v>
      </c>
      <c r="D6" s="6">
        <v>2821641.03479802</v>
      </c>
      <c r="E6" s="6">
        <v>3052628.9793722499</v>
      </c>
      <c r="F6" s="6">
        <v>3122943.71505473</v>
      </c>
      <c r="G6" s="6">
        <v>3216367.3203165</v>
      </c>
      <c r="H6" s="6">
        <v>3471680.3348296797</v>
      </c>
      <c r="I6" s="6">
        <v>3526505.9073451068</v>
      </c>
      <c r="J6" s="6">
        <v>3243013.4121240377</v>
      </c>
      <c r="K6" s="6">
        <v>3204656.9615842383</v>
      </c>
      <c r="L6" s="6">
        <v>3437844.6001321925</v>
      </c>
    </row>
    <row r="7" spans="1:12" x14ac:dyDescent="0.25">
      <c r="A7" s="7" t="s">
        <v>6</v>
      </c>
      <c r="B7" s="8" t="s">
        <v>37</v>
      </c>
      <c r="C7" s="9">
        <v>2381490.3106669821</v>
      </c>
      <c r="D7" s="9">
        <v>2282314.4241665602</v>
      </c>
      <c r="E7" s="9">
        <v>2423364.8721543201</v>
      </c>
      <c r="F7" s="9">
        <v>2450003.2317004502</v>
      </c>
      <c r="G7" s="9">
        <v>2519926.0601012204</v>
      </c>
      <c r="H7" s="9">
        <v>2694771.66299908</v>
      </c>
      <c r="I7" s="9">
        <v>2725647.8057950614</v>
      </c>
      <c r="J7" s="9">
        <v>2462805.9244084037</v>
      </c>
      <c r="K7" s="9">
        <v>2517066.5065903524</v>
      </c>
      <c r="L7" s="9">
        <v>2743423.7664390109</v>
      </c>
    </row>
    <row r="8" spans="1:12" x14ac:dyDescent="0.25">
      <c r="A8" s="7" t="s">
        <v>7</v>
      </c>
      <c r="B8" s="8" t="s">
        <v>38</v>
      </c>
      <c r="C8" s="9">
        <v>103112.09999999998</v>
      </c>
      <c r="D8" s="9">
        <v>128173.74</v>
      </c>
      <c r="E8" s="9">
        <v>144803.48000000001</v>
      </c>
      <c r="F8" s="9">
        <v>145692.87</v>
      </c>
      <c r="G8" s="9">
        <v>153488.16999999998</v>
      </c>
      <c r="H8" s="9">
        <v>162126.54</v>
      </c>
      <c r="I8" s="9">
        <v>172134.41</v>
      </c>
      <c r="J8" s="9">
        <v>151347.20000000001</v>
      </c>
      <c r="K8" s="9">
        <v>107235.62</v>
      </c>
      <c r="L8" s="9">
        <v>119944.28</v>
      </c>
    </row>
    <row r="9" spans="1:12" x14ac:dyDescent="0.25">
      <c r="A9" s="7" t="s">
        <v>8</v>
      </c>
      <c r="B9" s="8" t="s">
        <v>39</v>
      </c>
      <c r="C9" s="9">
        <v>2163.2660000000033</v>
      </c>
      <c r="D9" s="9">
        <v>5368.9110000000001</v>
      </c>
      <c r="E9" s="9">
        <v>1450.3949</v>
      </c>
      <c r="F9" s="9">
        <v>2983.9028359999998</v>
      </c>
      <c r="G9" s="9">
        <v>2415.2055664499999</v>
      </c>
      <c r="H9" s="9">
        <v>2401.02286250004</v>
      </c>
      <c r="I9" s="9">
        <v>1584.0632965000002</v>
      </c>
      <c r="J9" s="9">
        <v>1449.3819000000008</v>
      </c>
      <c r="K9" s="9">
        <v>2017.0898608310306</v>
      </c>
      <c r="L9" s="9">
        <v>2139.0583524158237</v>
      </c>
    </row>
    <row r="10" spans="1:12" x14ac:dyDescent="0.25">
      <c r="A10" s="7" t="s">
        <v>9</v>
      </c>
      <c r="B10" s="8" t="s">
        <v>40</v>
      </c>
      <c r="C10" s="9">
        <v>374848.1949734005</v>
      </c>
      <c r="D10" s="9">
        <v>405783.95963146497</v>
      </c>
      <c r="E10" s="9">
        <v>483010.232317933</v>
      </c>
      <c r="F10" s="9">
        <v>524263.71051828004</v>
      </c>
      <c r="G10" s="9">
        <v>540537.88464883401</v>
      </c>
      <c r="H10" s="9">
        <v>612381.10896809807</v>
      </c>
      <c r="I10" s="9">
        <v>627139.62825354491</v>
      </c>
      <c r="J10" s="9">
        <v>627410.90581563383</v>
      </c>
      <c r="K10" s="9">
        <v>578337.74513305491</v>
      </c>
      <c r="L10" s="9">
        <v>572337.49534076604</v>
      </c>
    </row>
    <row r="11" spans="1:12" x14ac:dyDescent="0.25">
      <c r="A11" s="4" t="s">
        <v>10</v>
      </c>
      <c r="B11" s="5" t="s">
        <v>41</v>
      </c>
      <c r="C11" s="6">
        <v>2429698.5517609376</v>
      </c>
      <c r="D11" s="6">
        <v>2535700.6373427198</v>
      </c>
      <c r="E11" s="6">
        <v>2545708.3959449101</v>
      </c>
      <c r="F11" s="6">
        <v>2741024.7607572</v>
      </c>
      <c r="G11" s="6">
        <v>2893088.8160711289</v>
      </c>
      <c r="H11" s="6">
        <v>3046895.4478897983</v>
      </c>
      <c r="I11" s="6">
        <v>3053790.3158180946</v>
      </c>
      <c r="J11" s="6">
        <v>3479981.7947469596</v>
      </c>
      <c r="K11" s="6">
        <v>3924888.1544574611</v>
      </c>
      <c r="L11" s="6">
        <v>3775951.1748316241</v>
      </c>
    </row>
    <row r="12" spans="1:12" x14ac:dyDescent="0.25">
      <c r="A12" s="7" t="s">
        <v>11</v>
      </c>
      <c r="B12" s="8" t="s">
        <v>42</v>
      </c>
      <c r="C12" s="9">
        <v>847284.01507323165</v>
      </c>
      <c r="D12" s="9">
        <v>859776.83168959001</v>
      </c>
      <c r="E12" s="9">
        <v>898119.32831726491</v>
      </c>
      <c r="F12" s="9">
        <v>946049.47129027592</v>
      </c>
      <c r="G12" s="9">
        <v>964016.63717322645</v>
      </c>
      <c r="H12" s="9">
        <v>981333.69071815093</v>
      </c>
      <c r="I12" s="9">
        <v>966694.0330665462</v>
      </c>
      <c r="J12" s="9">
        <v>956685.36137692386</v>
      </c>
      <c r="K12" s="9">
        <v>955436.14866476366</v>
      </c>
      <c r="L12" s="9">
        <v>975431.09133229894</v>
      </c>
    </row>
    <row r="13" spans="1:12" x14ac:dyDescent="0.25">
      <c r="A13" s="7" t="s">
        <v>12</v>
      </c>
      <c r="B13" s="8" t="s">
        <v>43</v>
      </c>
      <c r="C13" s="9">
        <v>754647.26942470588</v>
      </c>
      <c r="D13" s="9">
        <v>813057.56228805799</v>
      </c>
      <c r="E13" s="9">
        <v>829916.51143110404</v>
      </c>
      <c r="F13" s="9">
        <v>890532.45261325897</v>
      </c>
      <c r="G13" s="9">
        <v>919014.11856407486</v>
      </c>
      <c r="H13" s="9">
        <v>1010560.2749647286</v>
      </c>
      <c r="I13" s="9">
        <v>987672.45463375654</v>
      </c>
      <c r="J13" s="9">
        <v>989370.51123794774</v>
      </c>
      <c r="K13" s="9">
        <v>1071961.8055801229</v>
      </c>
      <c r="L13" s="9">
        <v>1186490.1386314298</v>
      </c>
    </row>
    <row r="14" spans="1:12" x14ac:dyDescent="0.25">
      <c r="A14" s="7" t="s">
        <v>13</v>
      </c>
      <c r="B14" s="8" t="s">
        <v>44</v>
      </c>
      <c r="C14" s="9">
        <v>102570.28933135999</v>
      </c>
      <c r="D14" s="9">
        <v>95044.354941550002</v>
      </c>
      <c r="E14" s="9">
        <v>110287.35053635</v>
      </c>
      <c r="F14" s="9">
        <v>125824.57417993</v>
      </c>
      <c r="G14" s="9">
        <v>186199.49992908002</v>
      </c>
      <c r="H14" s="9">
        <v>162130.93909994003</v>
      </c>
      <c r="I14" s="9">
        <v>176170.50154201</v>
      </c>
      <c r="J14" s="9">
        <v>182368.51247774001</v>
      </c>
      <c r="K14" s="9">
        <v>209930.20778281998</v>
      </c>
      <c r="L14" s="9">
        <v>229940.47810510997</v>
      </c>
    </row>
    <row r="15" spans="1:12" x14ac:dyDescent="0.25">
      <c r="A15" s="7" t="s">
        <v>14</v>
      </c>
      <c r="B15" s="8" t="s">
        <v>45</v>
      </c>
      <c r="C15" s="9">
        <v>144056.59950248071</v>
      </c>
      <c r="D15" s="9">
        <v>147609.73159805301</v>
      </c>
      <c r="E15" s="9">
        <v>136743.10538152599</v>
      </c>
      <c r="F15" s="9">
        <v>122233.742359029</v>
      </c>
      <c r="G15" s="9">
        <v>143612.81490251288</v>
      </c>
      <c r="H15" s="9">
        <v>165044.83727550885</v>
      </c>
      <c r="I15" s="9">
        <v>170806.4312792843</v>
      </c>
      <c r="J15" s="9">
        <v>153776.09191221755</v>
      </c>
      <c r="K15" s="9">
        <v>201927.90395016526</v>
      </c>
      <c r="L15" s="9">
        <v>226084.20110016566</v>
      </c>
    </row>
    <row r="16" spans="1:12" x14ac:dyDescent="0.25">
      <c r="A16" s="7" t="s">
        <v>15</v>
      </c>
      <c r="B16" s="8" t="s">
        <v>46</v>
      </c>
      <c r="C16" s="9">
        <v>169728.4957693324</v>
      </c>
      <c r="D16" s="9">
        <v>197385.681134824</v>
      </c>
      <c r="E16" s="9">
        <v>152420.45153726399</v>
      </c>
      <c r="F16" s="9">
        <v>132543.290286987</v>
      </c>
      <c r="G16" s="9">
        <v>135468.52651126578</v>
      </c>
      <c r="H16" s="9">
        <v>133262.78847624731</v>
      </c>
      <c r="I16" s="9">
        <v>152355.10623788863</v>
      </c>
      <c r="J16" s="9">
        <v>178780.47434885681</v>
      </c>
      <c r="K16" s="9">
        <v>168645.53270981001</v>
      </c>
      <c r="L16" s="9">
        <v>165060.76276920232</v>
      </c>
    </row>
    <row r="17" spans="1:12" x14ac:dyDescent="0.25">
      <c r="A17" s="7" t="s">
        <v>16</v>
      </c>
      <c r="B17" s="8" t="s">
        <v>47</v>
      </c>
      <c r="C17" s="9">
        <v>2341.9999999998836</v>
      </c>
      <c r="D17" s="9">
        <v>2340.9974999999999</v>
      </c>
      <c r="E17" s="9">
        <v>2354.4522754700001</v>
      </c>
      <c r="F17" s="9">
        <v>2280</v>
      </c>
      <c r="G17" s="9">
        <v>1139</v>
      </c>
      <c r="H17" s="9">
        <v>1800</v>
      </c>
      <c r="I17" s="9">
        <v>1022.9999999999999</v>
      </c>
      <c r="J17" s="9">
        <v>1140</v>
      </c>
      <c r="K17" s="9">
        <v>1577</v>
      </c>
      <c r="L17" s="9">
        <v>1096</v>
      </c>
    </row>
    <row r="18" spans="1:12" x14ac:dyDescent="0.25">
      <c r="A18" s="7" t="s">
        <v>17</v>
      </c>
      <c r="B18" s="8" t="s">
        <v>48</v>
      </c>
      <c r="C18" s="9">
        <v>271358.41170923109</v>
      </c>
      <c r="D18" s="9">
        <v>283910.99060062401</v>
      </c>
      <c r="E18" s="9">
        <v>305804.906935165</v>
      </c>
      <c r="F18" s="9">
        <v>364451.96513133403</v>
      </c>
      <c r="G18" s="9">
        <v>389168.62713619706</v>
      </c>
      <c r="H18" s="9">
        <v>420388.80193469615</v>
      </c>
      <c r="I18" s="9">
        <v>454626.38416434865</v>
      </c>
      <c r="J18" s="9">
        <v>505391.14373145136</v>
      </c>
      <c r="K18" s="9">
        <v>541536.84394066012</v>
      </c>
      <c r="L18" s="9">
        <v>618926.44373975112</v>
      </c>
    </row>
    <row r="19" spans="1:12" x14ac:dyDescent="0.25">
      <c r="A19" s="10" t="s">
        <v>18</v>
      </c>
      <c r="B19" s="11" t="s">
        <v>49</v>
      </c>
      <c r="C19" s="12">
        <v>137711.47095059545</v>
      </c>
      <c r="D19" s="12">
        <v>136574.48759002099</v>
      </c>
      <c r="E19" s="12">
        <v>110062.28953076201</v>
      </c>
      <c r="F19" s="12">
        <v>157109.264896382</v>
      </c>
      <c r="G19" s="12">
        <v>154469.59185477172</v>
      </c>
      <c r="H19" s="12">
        <v>172374.11542052613</v>
      </c>
      <c r="I19" s="12">
        <v>144442.40489426019</v>
      </c>
      <c r="J19" s="12">
        <v>512469.69966182229</v>
      </c>
      <c r="K19" s="12">
        <v>773872.71182911936</v>
      </c>
      <c r="L19" s="12">
        <v>372922.05915366689</v>
      </c>
    </row>
    <row r="20" spans="1:12" x14ac:dyDescent="0.25">
      <c r="A20" s="13" t="s">
        <v>19</v>
      </c>
      <c r="B20" s="14" t="s">
        <v>50</v>
      </c>
      <c r="C20" s="6">
        <v>534485.6092108048</v>
      </c>
      <c r="D20" s="6">
        <v>380984.75239685021</v>
      </c>
      <c r="E20" s="6">
        <v>617207.93396368984</v>
      </c>
      <c r="F20" s="6">
        <v>507743.52847746003</v>
      </c>
      <c r="G20" s="6">
        <v>509478.00417445117</v>
      </c>
      <c r="H20" s="6">
        <v>586915.82603982184</v>
      </c>
      <c r="I20" s="6">
        <v>648886.09306902182</v>
      </c>
      <c r="J20" s="6">
        <v>-54599.870145181834</v>
      </c>
      <c r="K20" s="6">
        <v>-510300.98509040277</v>
      </c>
      <c r="L20" s="6">
        <v>-108166.09659432169</v>
      </c>
    </row>
    <row r="21" spans="1:12" x14ac:dyDescent="0.25">
      <c r="A21" s="15" t="s">
        <v>20</v>
      </c>
      <c r="B21" s="16" t="s">
        <v>51</v>
      </c>
      <c r="C21" s="17">
        <v>431915.31987944478</v>
      </c>
      <c r="D21" s="17">
        <v>285940.39745530015</v>
      </c>
      <c r="E21" s="17">
        <v>506920.58342733979</v>
      </c>
      <c r="F21" s="17">
        <v>381918.95429753006</v>
      </c>
      <c r="G21" s="17">
        <v>323278.50424537109</v>
      </c>
      <c r="H21" s="17">
        <v>424784.88693988172</v>
      </c>
      <c r="I21" s="17">
        <v>472715.59152701183</v>
      </c>
      <c r="J21" s="17">
        <v>-236968.38262292184</v>
      </c>
      <c r="K21" s="17">
        <v>-720231.19287322275</v>
      </c>
      <c r="L21" s="17">
        <v>-338106.57469943166</v>
      </c>
    </row>
    <row r="22" spans="1:12" x14ac:dyDescent="0.25">
      <c r="A22" s="18" t="s">
        <v>3</v>
      </c>
      <c r="B22" s="19" t="s">
        <v>21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4" t="s">
        <v>22</v>
      </c>
      <c r="B23" s="5" t="s">
        <v>52</v>
      </c>
      <c r="C23" s="6">
        <v>356623.77890568291</v>
      </c>
      <c r="D23" s="6">
        <v>379423.33390098769</v>
      </c>
      <c r="E23" s="6">
        <v>483458.67586529301</v>
      </c>
      <c r="F23" s="6">
        <v>324769.28776048054</v>
      </c>
      <c r="G23" s="6">
        <v>383762.382890796</v>
      </c>
      <c r="H23" s="6">
        <v>396259.45667980739</v>
      </c>
      <c r="I23" s="6">
        <v>401889.03295754216</v>
      </c>
      <c r="J23" s="6">
        <v>472004.37308580428</v>
      </c>
      <c r="K23" s="6">
        <v>359511.16207215993</v>
      </c>
      <c r="L23" s="6">
        <v>426439.92796243989</v>
      </c>
    </row>
    <row r="24" spans="1:12" x14ac:dyDescent="0.25">
      <c r="A24" s="7" t="s">
        <v>23</v>
      </c>
      <c r="B24" s="8" t="s">
        <v>53</v>
      </c>
      <c r="C24" s="9">
        <v>398731.37832613289</v>
      </c>
      <c r="D24" s="9">
        <v>379364.8077762177</v>
      </c>
      <c r="E24" s="9">
        <v>483635.54784787301</v>
      </c>
      <c r="F24" s="9">
        <v>554175.68041203055</v>
      </c>
      <c r="G24" s="9">
        <v>384431.08549973601</v>
      </c>
      <c r="H24" s="9">
        <v>397104.26006354741</v>
      </c>
      <c r="I24" s="9">
        <v>463601.73576910218</v>
      </c>
      <c r="J24" s="9">
        <v>509347.7502602443</v>
      </c>
      <c r="K24" s="9">
        <v>474865.62595492991</v>
      </c>
      <c r="L24" s="9">
        <v>426477.56914944988</v>
      </c>
    </row>
    <row r="25" spans="1:12" x14ac:dyDescent="0.25">
      <c r="A25" s="7" t="s">
        <v>24</v>
      </c>
      <c r="B25" s="8" t="s">
        <v>54</v>
      </c>
      <c r="C25" s="9">
        <v>-482.59942045000025</v>
      </c>
      <c r="D25" s="9">
        <v>-81.193149220000151</v>
      </c>
      <c r="E25" s="9">
        <v>-184.27098257999842</v>
      </c>
      <c r="F25" s="9">
        <v>2291.4323984500002</v>
      </c>
      <c r="G25" s="9">
        <v>-677.80893986999945</v>
      </c>
      <c r="H25" s="9">
        <v>-791.90199989000052</v>
      </c>
      <c r="I25" s="9">
        <v>1325.7686268400007</v>
      </c>
      <c r="J25" s="9">
        <v>238.66093035999944</v>
      </c>
      <c r="K25" s="9">
        <v>588.06811960999971</v>
      </c>
      <c r="L25" s="9">
        <v>28.840147540000473</v>
      </c>
    </row>
    <row r="26" spans="1:12" x14ac:dyDescent="0.25">
      <c r="A26" s="7" t="s">
        <v>25</v>
      </c>
      <c r="B26" s="8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10" t="s">
        <v>26</v>
      </c>
      <c r="B27" s="11" t="s">
        <v>56</v>
      </c>
      <c r="C27" s="12">
        <v>-41625</v>
      </c>
      <c r="D27" s="12">
        <v>139.71927398999998</v>
      </c>
      <c r="E27" s="12">
        <v>7.3990000000000009</v>
      </c>
      <c r="F27" s="12">
        <v>-231697.82505000001</v>
      </c>
      <c r="G27" s="12">
        <v>9.1063309300000128</v>
      </c>
      <c r="H27" s="12">
        <v>-52.901383849999974</v>
      </c>
      <c r="I27" s="12">
        <v>-63038.471438400004</v>
      </c>
      <c r="J27" s="12">
        <v>-37582.038104799998</v>
      </c>
      <c r="K27" s="12">
        <v>-115942.53200238</v>
      </c>
      <c r="L27" s="12">
        <v>-66.481334550000156</v>
      </c>
    </row>
    <row r="28" spans="1:12" x14ac:dyDescent="0.25">
      <c r="A28" s="20" t="s">
        <v>27</v>
      </c>
      <c r="B28" s="21" t="s">
        <v>57</v>
      </c>
      <c r="C28" s="22">
        <v>2786322.3306666203</v>
      </c>
      <c r="D28" s="22">
        <v>2915123.9712437075</v>
      </c>
      <c r="E28" s="22">
        <v>3029167.0718102031</v>
      </c>
      <c r="F28" s="22">
        <v>3065794.0485176807</v>
      </c>
      <c r="G28" s="22">
        <v>3276851.1989619248</v>
      </c>
      <c r="H28" s="22">
        <v>3443154.9045696058</v>
      </c>
      <c r="I28" s="22">
        <v>3455679.3487756369</v>
      </c>
      <c r="J28" s="22">
        <v>3951986.1678327639</v>
      </c>
      <c r="K28" s="22">
        <v>4284399.3165296214</v>
      </c>
      <c r="L28" s="22">
        <v>4202391.1027940642</v>
      </c>
    </row>
    <row r="29" spans="1:12" x14ac:dyDescent="0.25">
      <c r="A29" s="20" t="s">
        <v>28</v>
      </c>
      <c r="B29" s="23" t="s">
        <v>58</v>
      </c>
      <c r="C29" s="22">
        <v>75291.540973761876</v>
      </c>
      <c r="D29" s="22">
        <v>-93482.936445687534</v>
      </c>
      <c r="E29" s="22">
        <v>23461.907562046803</v>
      </c>
      <c r="F29" s="22">
        <v>57149.666537049481</v>
      </c>
      <c r="G29" s="22">
        <v>-60483.878645424906</v>
      </c>
      <c r="H29" s="22">
        <v>28525.430260074358</v>
      </c>
      <c r="I29" s="22">
        <v>70826.558569469678</v>
      </c>
      <c r="J29" s="22">
        <v>-708972.75570872612</v>
      </c>
      <c r="K29" s="22">
        <v>-1079742.3549453826</v>
      </c>
      <c r="L29" s="22">
        <v>-764546.50266187149</v>
      </c>
    </row>
    <row r="30" spans="1:12" x14ac:dyDescent="0.25">
      <c r="A30" s="24" t="s">
        <v>3</v>
      </c>
      <c r="B30" s="28" t="s">
        <v>29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4" t="s">
        <v>30</v>
      </c>
      <c r="B31" s="5" t="s">
        <v>59</v>
      </c>
      <c r="C31" s="6">
        <v>318739.54836406378</v>
      </c>
      <c r="D31" s="6">
        <v>66519.227488552744</v>
      </c>
      <c r="E31" s="6">
        <v>168506.83160883599</v>
      </c>
      <c r="F31" s="6">
        <v>445012.19465369405</v>
      </c>
      <c r="G31" s="6">
        <v>395287.81294821034</v>
      </c>
      <c r="H31" s="6">
        <v>413584.84493216954</v>
      </c>
      <c r="I31" s="6">
        <v>224146.18288238929</v>
      </c>
      <c r="J31" s="6">
        <v>267132.24611046899</v>
      </c>
      <c r="K31" s="6">
        <v>170714.35325093678</v>
      </c>
      <c r="L31" s="6">
        <v>-10344.292870640049</v>
      </c>
    </row>
    <row r="32" spans="1:12" x14ac:dyDescent="0.25">
      <c r="A32" s="7" t="s">
        <v>31</v>
      </c>
      <c r="B32" s="8" t="s">
        <v>60</v>
      </c>
      <c r="C32" s="9">
        <v>318739.54836406378</v>
      </c>
      <c r="D32" s="9">
        <v>66519.227488552744</v>
      </c>
      <c r="E32" s="9">
        <v>168506.83160883599</v>
      </c>
      <c r="F32" s="9">
        <v>445012.19465369405</v>
      </c>
      <c r="G32" s="9">
        <v>395287.81294821034</v>
      </c>
      <c r="H32" s="9">
        <v>413584.84493216954</v>
      </c>
      <c r="I32" s="9">
        <v>224146.18288238929</v>
      </c>
      <c r="J32" s="9">
        <v>267132.24611046899</v>
      </c>
      <c r="K32" s="9">
        <v>170714.35325093678</v>
      </c>
      <c r="L32" s="9">
        <v>-10344.292870640049</v>
      </c>
    </row>
    <row r="33" spans="1:12" x14ac:dyDescent="0.25">
      <c r="A33" s="7" t="s">
        <v>32</v>
      </c>
      <c r="B33" s="8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4" t="s">
        <v>33</v>
      </c>
      <c r="B34" s="5" t="s">
        <v>62</v>
      </c>
      <c r="C34" s="6">
        <v>263448.04589663062</v>
      </c>
      <c r="D34" s="6">
        <v>192415.69637905978</v>
      </c>
      <c r="E34" s="6">
        <v>165440.39170176021</v>
      </c>
      <c r="F34" s="6">
        <v>361405.12285511708</v>
      </c>
      <c r="G34" s="6">
        <v>404357.48710873409</v>
      </c>
      <c r="H34" s="6">
        <v>441355.18594862183</v>
      </c>
      <c r="I34" s="6">
        <v>122685.0638582996</v>
      </c>
      <c r="J34" s="6">
        <v>953258.14470396878</v>
      </c>
      <c r="K34" s="6">
        <v>1386186.9980896204</v>
      </c>
      <c r="L34" s="6">
        <v>815720.10982840613</v>
      </c>
    </row>
    <row r="35" spans="1:12" x14ac:dyDescent="0.25">
      <c r="A35" s="7" t="s">
        <v>34</v>
      </c>
      <c r="B35" s="8" t="s">
        <v>63</v>
      </c>
      <c r="C35" s="9">
        <v>120372.32589663056</v>
      </c>
      <c r="D35" s="9">
        <v>152345.16637905981</v>
      </c>
      <c r="E35" s="9">
        <v>197343.35170176023</v>
      </c>
      <c r="F35" s="9">
        <v>318413.91285511706</v>
      </c>
      <c r="G35" s="9">
        <v>298164.85466029402</v>
      </c>
      <c r="H35" s="9">
        <v>360094.01974386186</v>
      </c>
      <c r="I35" s="9">
        <v>90711.048314799584</v>
      </c>
      <c r="J35" s="9">
        <v>1031466.1340576687</v>
      </c>
      <c r="K35" s="9">
        <v>1190819.6666110405</v>
      </c>
      <c r="L35" s="9">
        <v>753925.16664219613</v>
      </c>
    </row>
    <row r="36" spans="1:12" x14ac:dyDescent="0.25">
      <c r="A36" s="25" t="s">
        <v>35</v>
      </c>
      <c r="B36" s="26" t="s">
        <v>64</v>
      </c>
      <c r="C36" s="27">
        <v>143075.72000000003</v>
      </c>
      <c r="D36" s="27">
        <v>40070.53</v>
      </c>
      <c r="E36" s="27">
        <v>-31902.959999999999</v>
      </c>
      <c r="F36" s="27">
        <v>42991.21</v>
      </c>
      <c r="G36" s="27">
        <v>106192.63244844001</v>
      </c>
      <c r="H36" s="27">
        <v>81261.166204759997</v>
      </c>
      <c r="I36" s="27">
        <v>31974.015543500005</v>
      </c>
      <c r="J36" s="27">
        <v>-78207.989353700003</v>
      </c>
      <c r="K36" s="27">
        <v>195367.33147858002</v>
      </c>
      <c r="L36" s="27">
        <v>61794.943186210003</v>
      </c>
    </row>
    <row r="37" spans="1:12" x14ac:dyDescent="0.25">
      <c r="A37" s="29" t="s">
        <v>69</v>
      </c>
      <c r="B37" s="30" t="s">
        <v>70</v>
      </c>
      <c r="C37" s="27">
        <v>-20000.03850632871</v>
      </c>
      <c r="D37" s="27">
        <v>-32413.532444819481</v>
      </c>
      <c r="E37" s="27">
        <v>-20395.467654971013</v>
      </c>
      <c r="F37" s="27">
        <v>26457.40526152747</v>
      </c>
      <c r="G37" s="27">
        <v>51414.20448490118</v>
      </c>
      <c r="H37" s="27">
        <v>-56295.771276526692</v>
      </c>
      <c r="I37" s="27">
        <v>30634.560454620016</v>
      </c>
      <c r="J37" s="27">
        <v>22846.857115226332</v>
      </c>
      <c r="K37" s="27">
        <v>-135730.28989330097</v>
      </c>
      <c r="L37" s="27">
        <v>-61517.900037174695</v>
      </c>
    </row>
    <row r="38" spans="1:12" ht="15.75" x14ac:dyDescent="0.25">
      <c r="A38" s="35" t="s">
        <v>66</v>
      </c>
      <c r="B38" s="36" t="s">
        <v>67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75" x14ac:dyDescent="0.25">
      <c r="A39" s="38"/>
      <c r="B39" s="39" t="s">
        <v>68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2"/>
      <c r="B40" s="40" t="s">
        <v>71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41" t="s">
        <v>75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3" spans="1:12" x14ac:dyDescent="0.25">
      <c r="A43" s="1" t="s">
        <v>76</v>
      </c>
      <c r="B43" s="1" t="s">
        <v>72</v>
      </c>
      <c r="C43" s="1">
        <v>12915158</v>
      </c>
      <c r="D43" s="1">
        <v>13230304</v>
      </c>
      <c r="E43" s="1">
        <v>13743480</v>
      </c>
      <c r="F43" s="1">
        <v>14590337</v>
      </c>
      <c r="G43" s="1">
        <v>15488664</v>
      </c>
      <c r="H43" s="1">
        <v>16373343</v>
      </c>
      <c r="I43" s="1">
        <v>16889174</v>
      </c>
      <c r="J43" s="1">
        <v>15661146</v>
      </c>
      <c r="K43" s="1">
        <v>16166597</v>
      </c>
      <c r="L43" s="1">
        <v>17370236</v>
      </c>
    </row>
    <row r="44" spans="1:12" x14ac:dyDescent="0.25">
      <c r="B44" s="42" t="s">
        <v>73</v>
      </c>
      <c r="C44" s="1">
        <v>12871547</v>
      </c>
      <c r="D44" s="1">
        <v>13132264</v>
      </c>
      <c r="E44" s="1">
        <v>13589050</v>
      </c>
      <c r="F44" s="1">
        <v>14345024</v>
      </c>
      <c r="G44" s="1">
        <v>15245782</v>
      </c>
      <c r="H44" s="1">
        <v>16167922</v>
      </c>
      <c r="I44" s="1">
        <v>16807808</v>
      </c>
      <c r="J44" s="1">
        <v>15878094</v>
      </c>
      <c r="K44" s="1">
        <v>15988545</v>
      </c>
      <c r="L44" s="1">
        <v>17135203</v>
      </c>
    </row>
    <row r="46" spans="1:12" hidden="1" x14ac:dyDescent="0.25">
      <c r="B46" s="1" t="s">
        <v>74</v>
      </c>
    </row>
    <row r="47" spans="1:12" hidden="1" x14ac:dyDescent="0.25">
      <c r="B47" s="1" t="s">
        <v>72</v>
      </c>
      <c r="C47" s="43">
        <f>+(C28/C43)*100</f>
        <v>21.574047570046144</v>
      </c>
      <c r="D47" s="43">
        <f t="shared" ref="D47:K47" si="0">+(D28/D43)*100</f>
        <v>22.0336885021214</v>
      </c>
      <c r="E47" s="43">
        <f t="shared" si="0"/>
        <v>22.040757303173599</v>
      </c>
      <c r="F47" s="43">
        <f t="shared" si="0"/>
        <v>21.012496479811816</v>
      </c>
      <c r="G47" s="43">
        <f t="shared" si="0"/>
        <v>21.156448348042961</v>
      </c>
      <c r="H47" s="43">
        <f t="shared" si="0"/>
        <v>21.029028125591736</v>
      </c>
      <c r="I47" s="43">
        <f t="shared" si="0"/>
        <v>20.460913889427847</v>
      </c>
      <c r="J47" s="43">
        <f t="shared" si="0"/>
        <v>25.234335774870907</v>
      </c>
      <c r="K47" s="43">
        <f t="shared" si="0"/>
        <v>26.501553273887023</v>
      </c>
      <c r="L47" s="43"/>
    </row>
    <row r="48" spans="1:12" hidden="1" x14ac:dyDescent="0.25">
      <c r="B48" s="42" t="s">
        <v>73</v>
      </c>
      <c r="C48" s="43">
        <f>+(C28/C44)*100</f>
        <v>21.647144128569941</v>
      </c>
      <c r="D48" s="43">
        <f t="shared" ref="D48:K48" si="1">+(D28/D44)*100</f>
        <v>22.198182820903597</v>
      </c>
      <c r="E48" s="43">
        <f t="shared" si="1"/>
        <v>22.29123501503198</v>
      </c>
      <c r="F48" s="43">
        <f t="shared" si="1"/>
        <v>21.371829343176287</v>
      </c>
      <c r="G48" s="43">
        <f t="shared" si="1"/>
        <v>21.493493734607544</v>
      </c>
      <c r="H48" s="43">
        <f t="shared" si="1"/>
        <v>21.296211749225446</v>
      </c>
      <c r="I48" s="43">
        <f t="shared" si="1"/>
        <v>20.559964444951042</v>
      </c>
      <c r="J48" s="43">
        <f t="shared" si="1"/>
        <v>24.889550142685664</v>
      </c>
      <c r="K48" s="43">
        <f t="shared" si="1"/>
        <v>26.796680476738949</v>
      </c>
      <c r="L48" s="43"/>
    </row>
    <row r="49" spans="2:12" hidden="1" x14ac:dyDescent="0.25"/>
    <row r="50" spans="2:12" x14ac:dyDescent="0.25">
      <c r="B50" s="1" t="s">
        <v>80</v>
      </c>
    </row>
    <row r="51" spans="2:12" x14ac:dyDescent="0.25">
      <c r="B51" s="1" t="s">
        <v>72</v>
      </c>
      <c r="C51" s="43">
        <f>+C29/C43*100</f>
        <v>0.58297034363622868</v>
      </c>
      <c r="D51" s="43">
        <f t="shared" ref="D51:L51" si="2">+D29/D43*100</f>
        <v>-0.70658192317944879</v>
      </c>
      <c r="E51" s="43">
        <f t="shared" si="2"/>
        <v>0.17071300399932771</v>
      </c>
      <c r="F51" s="43">
        <f t="shared" si="2"/>
        <v>0.39169531544781644</v>
      </c>
      <c r="G51" s="43">
        <f t="shared" si="2"/>
        <v>-0.39050416901951585</v>
      </c>
      <c r="H51" s="43">
        <f t="shared" si="2"/>
        <v>0.17421873016447745</v>
      </c>
      <c r="I51" s="43">
        <f t="shared" si="2"/>
        <v>0.41936070153264848</v>
      </c>
      <c r="J51" s="43">
        <f t="shared" si="2"/>
        <v>-4.526953236428076</v>
      </c>
      <c r="K51" s="43">
        <f t="shared" si="2"/>
        <v>-6.678847471396625</v>
      </c>
      <c r="L51" s="43">
        <f t="shared" si="2"/>
        <v>-4.4014744685211618</v>
      </c>
    </row>
    <row r="52" spans="2:12" x14ac:dyDescent="0.25">
      <c r="B52" s="1" t="s">
        <v>73</v>
      </c>
      <c r="C52" s="43">
        <f>+C29/C44*100</f>
        <v>0.5849455467455611</v>
      </c>
      <c r="D52" s="43">
        <f t="shared" ref="D52:L52" si="3">+D29/D44*100</f>
        <v>-0.71185696880360871</v>
      </c>
      <c r="E52" s="43">
        <f t="shared" si="3"/>
        <v>0.17265303727668088</v>
      </c>
      <c r="F52" s="43">
        <f t="shared" si="3"/>
        <v>0.39839366275754912</v>
      </c>
      <c r="G52" s="43">
        <f t="shared" si="3"/>
        <v>-0.39672532799842541</v>
      </c>
      <c r="H52" s="43">
        <f t="shared" si="3"/>
        <v>0.17643226049751079</v>
      </c>
      <c r="I52" s="43">
        <f t="shared" si="3"/>
        <v>0.42139081175528464</v>
      </c>
      <c r="J52" s="43">
        <f t="shared" si="3"/>
        <v>-4.4650998772820349</v>
      </c>
      <c r="K52" s="43">
        <f t="shared" si="3"/>
        <v>-6.7532246051493896</v>
      </c>
      <c r="L52" s="43">
        <f t="shared" si="3"/>
        <v>-4.461846776264462</v>
      </c>
    </row>
    <row r="54" spans="2:12" x14ac:dyDescent="0.25">
      <c r="B54" s="1" t="s">
        <v>79</v>
      </c>
    </row>
    <row r="55" spans="2:12" x14ac:dyDescent="0.25">
      <c r="B55" s="1" t="s">
        <v>72</v>
      </c>
      <c r="C55" s="43">
        <f>+C6/C43*100</f>
        <v>22.157017913682374</v>
      </c>
      <c r="D55" s="43">
        <f t="shared" ref="D55:L55" si="4">+D6/D43*100</f>
        <v>21.327106578941951</v>
      </c>
      <c r="E55" s="43">
        <f t="shared" si="4"/>
        <v>22.211470307172927</v>
      </c>
      <c r="F55" s="43">
        <f t="shared" si="4"/>
        <v>21.404191795259631</v>
      </c>
      <c r="G55" s="43">
        <f t="shared" si="4"/>
        <v>20.765944179023446</v>
      </c>
      <c r="H55" s="43">
        <f t="shared" si="4"/>
        <v>21.203246855756213</v>
      </c>
      <c r="I55" s="43">
        <f t="shared" si="4"/>
        <v>20.8802745909605</v>
      </c>
      <c r="J55" s="43">
        <f t="shared" si="4"/>
        <v>20.707382538442832</v>
      </c>
      <c r="K55" s="43">
        <f t="shared" si="4"/>
        <v>19.822705802490397</v>
      </c>
      <c r="L55" s="43">
        <f t="shared" si="4"/>
        <v>19.791582567630012</v>
      </c>
    </row>
    <row r="56" spans="2:12" x14ac:dyDescent="0.25">
      <c r="B56" s="1" t="s">
        <v>73</v>
      </c>
      <c r="C56" s="43">
        <f>+C6/C44*100</f>
        <v>22.232089675315503</v>
      </c>
      <c r="D56" s="43">
        <f t="shared" ref="D56:L56" si="5">+D6/D44*100</f>
        <v>21.486325852099988</v>
      </c>
      <c r="E56" s="43">
        <f t="shared" si="5"/>
        <v>22.463888052308658</v>
      </c>
      <c r="F56" s="43">
        <f t="shared" si="5"/>
        <v>21.770223005933833</v>
      </c>
      <c r="G56" s="43">
        <f t="shared" si="5"/>
        <v>21.096768406609119</v>
      </c>
      <c r="H56" s="43">
        <f t="shared" si="5"/>
        <v>21.472644009722956</v>
      </c>
      <c r="I56" s="43">
        <f t="shared" si="5"/>
        <v>20.981355256706326</v>
      </c>
      <c r="J56" s="43">
        <f t="shared" si="5"/>
        <v>20.424450265403628</v>
      </c>
      <c r="K56" s="43">
        <f t="shared" si="5"/>
        <v>20.043455871589554</v>
      </c>
      <c r="L56" s="43">
        <f t="shared" si="5"/>
        <v>20.063051486067558</v>
      </c>
    </row>
    <row r="58" spans="2:12" x14ac:dyDescent="0.25">
      <c r="B58" s="1" t="s">
        <v>78</v>
      </c>
    </row>
    <row r="59" spans="2:12" x14ac:dyDescent="0.25">
      <c r="B59" s="1" t="s">
        <v>72</v>
      </c>
      <c r="C59" s="43">
        <f>+C28/C43*100</f>
        <v>21.574047570046144</v>
      </c>
      <c r="D59" s="43">
        <f t="shared" ref="D59:L59" si="6">+D28/D43*100</f>
        <v>22.0336885021214</v>
      </c>
      <c r="E59" s="43">
        <f t="shared" si="6"/>
        <v>22.040757303173599</v>
      </c>
      <c r="F59" s="43">
        <f t="shared" si="6"/>
        <v>21.012496479811816</v>
      </c>
      <c r="G59" s="43">
        <f t="shared" si="6"/>
        <v>21.156448348042961</v>
      </c>
      <c r="H59" s="43">
        <f t="shared" si="6"/>
        <v>21.029028125591736</v>
      </c>
      <c r="I59" s="43">
        <f t="shared" si="6"/>
        <v>20.460913889427847</v>
      </c>
      <c r="J59" s="43">
        <f t="shared" si="6"/>
        <v>25.234335774870907</v>
      </c>
      <c r="K59" s="43">
        <f t="shared" si="6"/>
        <v>26.501553273887023</v>
      </c>
      <c r="L59" s="43">
        <f t="shared" si="6"/>
        <v>24.193057036151174</v>
      </c>
    </row>
    <row r="60" spans="2:12" x14ac:dyDescent="0.25">
      <c r="B60" s="1" t="s">
        <v>73</v>
      </c>
      <c r="C60" s="43">
        <f>+C28/C44*100</f>
        <v>21.647144128569941</v>
      </c>
      <c r="D60" s="43">
        <f t="shared" ref="D60:L60" si="7">+D28/D44*100</f>
        <v>22.198182820903597</v>
      </c>
      <c r="E60" s="43">
        <f t="shared" si="7"/>
        <v>22.29123501503198</v>
      </c>
      <c r="F60" s="43">
        <f t="shared" si="7"/>
        <v>21.371829343176287</v>
      </c>
      <c r="G60" s="43">
        <f t="shared" si="7"/>
        <v>21.493493734607544</v>
      </c>
      <c r="H60" s="43">
        <f t="shared" si="7"/>
        <v>21.296211749225446</v>
      </c>
      <c r="I60" s="43">
        <f t="shared" si="7"/>
        <v>20.559964444951042</v>
      </c>
      <c r="J60" s="43">
        <f t="shared" si="7"/>
        <v>24.889550142685664</v>
      </c>
      <c r="K60" s="43">
        <f t="shared" si="7"/>
        <v>26.796680476738949</v>
      </c>
      <c r="L60" s="43">
        <f t="shared" si="7"/>
        <v>24.52489826233202</v>
      </c>
    </row>
    <row r="62" spans="2:12" x14ac:dyDescent="0.25">
      <c r="B62" s="1" t="s">
        <v>77</v>
      </c>
    </row>
    <row r="63" spans="2:12" x14ac:dyDescent="0.25">
      <c r="B63" s="1" t="s">
        <v>72</v>
      </c>
      <c r="C63" s="43">
        <f>+C34/C43*100</f>
        <v>2.0398360275316074</v>
      </c>
      <c r="D63" s="43">
        <f t="shared" ref="D63:L63" si="8">+D34/D43*100</f>
        <v>1.454355821144093</v>
      </c>
      <c r="E63" s="43">
        <f t="shared" si="8"/>
        <v>1.2037736563211079</v>
      </c>
      <c r="F63" s="43">
        <f t="shared" si="8"/>
        <v>2.4770169657843892</v>
      </c>
      <c r="G63" s="43">
        <f t="shared" si="8"/>
        <v>2.6106673055128193</v>
      </c>
      <c r="H63" s="43">
        <f t="shared" si="8"/>
        <v>2.6955716126427069</v>
      </c>
      <c r="I63" s="43">
        <f t="shared" si="8"/>
        <v>0.72641245722437109</v>
      </c>
      <c r="J63" s="43">
        <f t="shared" si="8"/>
        <v>6.0867713301693804</v>
      </c>
      <c r="K63" s="43">
        <f t="shared" si="8"/>
        <v>8.5743895149339124</v>
      </c>
      <c r="L63" s="43">
        <f t="shared" si="8"/>
        <v>4.6960796032270729</v>
      </c>
    </row>
    <row r="64" spans="2:12" x14ac:dyDescent="0.25">
      <c r="B64" s="1" t="s">
        <v>73</v>
      </c>
      <c r="C64" s="43">
        <f>+C34/C44*100</f>
        <v>2.0467473404450187</v>
      </c>
      <c r="D64" s="43">
        <f t="shared" ref="D64:L64" si="9">+D34/D44*100</f>
        <v>1.4652134344775569</v>
      </c>
      <c r="E64" s="43">
        <f t="shared" si="9"/>
        <v>1.2174536976592198</v>
      </c>
      <c r="F64" s="43">
        <f t="shared" si="9"/>
        <v>2.5193762161368087</v>
      </c>
      <c r="G64" s="43">
        <f t="shared" si="9"/>
        <v>2.6522580941320957</v>
      </c>
      <c r="H64" s="43">
        <f t="shared" si="9"/>
        <v>2.7298201089083793</v>
      </c>
      <c r="I64" s="43">
        <f t="shared" si="9"/>
        <v>0.72992899406216205</v>
      </c>
      <c r="J64" s="43">
        <f t="shared" si="9"/>
        <v>6.0036056261158848</v>
      </c>
      <c r="K64" s="43">
        <f t="shared" si="9"/>
        <v>8.6698758272852245</v>
      </c>
      <c r="L64" s="43">
        <f t="shared" si="9"/>
        <v>4.7604928277091672</v>
      </c>
    </row>
    <row r="67" spans="12:12" x14ac:dyDescent="0.25">
      <c r="L67" s="43"/>
    </row>
  </sheetData>
  <mergeCells count="12">
    <mergeCell ref="K4:K5"/>
    <mergeCell ref="L4:L5"/>
    <mergeCell ref="A3:B4"/>
    <mergeCell ref="C3:L3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2" right="0.2" top="0.5" bottom="0.5" header="0.3" footer="0.3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STgeneralgov</vt:lpstr>
      <vt:lpstr>STgeneralgov (2)</vt:lpstr>
      <vt:lpstr>STgeneralgov!Print_Area</vt:lpstr>
      <vt:lpstr>'STgeneralgov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2025-03-19T02:06:39Z</cp:lastPrinted>
  <dcterms:created xsi:type="dcterms:W3CDTF">2016-02-18T09:42:07Z</dcterms:created>
  <dcterms:modified xsi:type="dcterms:W3CDTF">2025-09-29T06:01:42Z</dcterms:modified>
</cp:coreProperties>
</file>